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60" windowWidth="19260" windowHeight="12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<sst xmlns="http://schemas.openxmlformats.org/spreadsheetml/2006/main" count="7" uniqueCount="7">
  <si>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cm</t>
  </si>
  <si>
    <t>in</t>
  </si>
  <si>
    <t>Mean:</t>
  </si>
  <si>
    <t>avge 85-08:</t>
  </si>
  <si>
    <t>avge 85-00:</t>
  </si>
  <si>
    <t>avge 01-08:</t>
  </si>
  <si>
    <t>Jerrabattgulla (Gilston)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</si>
</sst>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B31" sqref="B31"/>
    </sheetView>
  </sheetViews>
  <sheetFormatPr defaultColWidth="11.00390625" defaultRowHeight="12"/>
  <cols>
    <col min="4" max="4" width="10.875" style="3" customWidth="1"/>
    <col min="6" max="6" width="10.875" style="2" customWidth="1"/>
    <col min="7" max="7" width="10.875" style="3" customWidth="1"/>
  </cols>
  <sheetData>
    <row r="1" ht="12.75">
      <c r="C1" t="s">
        <v>6</v>
      </c>
    </row>
    <row r="4" spans="2:7" s="1" customFormat="1" ht="12.75">
      <c r="B4" s="1" t="s">
        <v>0</v>
      </c>
      <c r="C4" s="1" t="s">
        <v>1</v>
      </c>
      <c r="D4" s="4"/>
      <c r="F4" s="5"/>
      <c r="G4" s="4"/>
    </row>
    <row r="5" spans="1:5" ht="12.75">
      <c r="A5" s="1" t="s">
        <v>2</v>
      </c>
      <c r="B5">
        <v>753</v>
      </c>
      <c r="C5" s="2">
        <f>B5/25</f>
        <v>30.12</v>
      </c>
      <c r="D5" s="3" t="s">
        <v>3</v>
      </c>
      <c r="E5">
        <f>SUM(C7:C30)/COUNT(C7:C30)</f>
        <v>27.995</v>
      </c>
    </row>
    <row r="7" spans="1:4" ht="12.75">
      <c r="A7">
        <v>1985</v>
      </c>
      <c r="B7">
        <v>841</v>
      </c>
      <c r="C7" s="2">
        <f>B7/25</f>
        <v>33.64</v>
      </c>
      <c r="D7" s="3">
        <f>C7/$C$5</f>
        <v>1.1168658698539176</v>
      </c>
    </row>
    <row r="8" spans="1:4" ht="12.75">
      <c r="A8">
        <f>A7+1</f>
        <v>1986</v>
      </c>
      <c r="B8">
        <v>605</v>
      </c>
      <c r="C8" s="2">
        <f aca="true" t="shared" si="0" ref="C8:C33">B8/25</f>
        <v>24.2</v>
      </c>
      <c r="D8" s="3">
        <f aca="true" t="shared" si="1" ref="D8:D33">C8/$C$5</f>
        <v>0.8034528552456839</v>
      </c>
    </row>
    <row r="9" spans="1:4" ht="12.75">
      <c r="A9">
        <f aca="true" t="shared" si="2" ref="A9:A33">A8+1</f>
        <v>1987</v>
      </c>
      <c r="B9">
        <v>552</v>
      </c>
      <c r="C9" s="2">
        <f t="shared" si="0"/>
        <v>22.08</v>
      </c>
      <c r="D9" s="3">
        <f t="shared" si="1"/>
        <v>0.7330677290836652</v>
      </c>
    </row>
    <row r="10" spans="1:4" ht="12.75">
      <c r="A10">
        <f t="shared" si="2"/>
        <v>1988</v>
      </c>
      <c r="B10">
        <v>1138</v>
      </c>
      <c r="C10" s="2">
        <f t="shared" si="0"/>
        <v>45.52</v>
      </c>
      <c r="D10" s="3">
        <f t="shared" si="1"/>
        <v>1.5112881806108898</v>
      </c>
    </row>
    <row r="11" spans="1:4" ht="12.75">
      <c r="A11">
        <f t="shared" si="2"/>
        <v>1989</v>
      </c>
      <c r="B11">
        <v>956</v>
      </c>
      <c r="C11" s="2">
        <f t="shared" si="0"/>
        <v>38.24</v>
      </c>
      <c r="D11" s="3">
        <f t="shared" si="1"/>
        <v>1.2695883134130146</v>
      </c>
    </row>
    <row r="12" spans="1:4" ht="12.75">
      <c r="A12">
        <f t="shared" si="2"/>
        <v>1990</v>
      </c>
      <c r="B12">
        <v>734</v>
      </c>
      <c r="C12" s="2">
        <f t="shared" si="0"/>
        <v>29.36</v>
      </c>
      <c r="D12" s="3">
        <f t="shared" si="1"/>
        <v>0.9747675962815404</v>
      </c>
    </row>
    <row r="13" spans="1:4" ht="12.75">
      <c r="A13">
        <f t="shared" si="2"/>
        <v>1991</v>
      </c>
      <c r="B13">
        <v>884</v>
      </c>
      <c r="C13" s="2">
        <f t="shared" si="0"/>
        <v>35.36</v>
      </c>
      <c r="D13" s="3">
        <f t="shared" si="1"/>
        <v>1.1739707835325364</v>
      </c>
    </row>
    <row r="14" spans="1:4" ht="12.75">
      <c r="A14">
        <f t="shared" si="2"/>
        <v>1992</v>
      </c>
      <c r="B14">
        <v>874</v>
      </c>
      <c r="C14" s="2">
        <f t="shared" si="0"/>
        <v>34.96</v>
      </c>
      <c r="D14" s="3">
        <f t="shared" si="1"/>
        <v>1.1606905710491369</v>
      </c>
    </row>
    <row r="15" spans="1:4" ht="12.75">
      <c r="A15">
        <f t="shared" si="2"/>
        <v>1993</v>
      </c>
      <c r="B15">
        <v>606</v>
      </c>
      <c r="C15" s="2">
        <f t="shared" si="0"/>
        <v>24.24</v>
      </c>
      <c r="D15" s="3">
        <f t="shared" si="1"/>
        <v>0.8047808764940239</v>
      </c>
    </row>
    <row r="16" spans="1:4" ht="12.75">
      <c r="A16">
        <f t="shared" si="2"/>
        <v>1994</v>
      </c>
      <c r="B16">
        <v>556</v>
      </c>
      <c r="C16" s="2">
        <f t="shared" si="0"/>
        <v>22.24</v>
      </c>
      <c r="D16" s="3">
        <f t="shared" si="1"/>
        <v>0.7383798140770251</v>
      </c>
    </row>
    <row r="17" spans="1:4" ht="12.75">
      <c r="A17">
        <f t="shared" si="2"/>
        <v>1995</v>
      </c>
      <c r="B17">
        <v>867</v>
      </c>
      <c r="C17" s="2">
        <f t="shared" si="0"/>
        <v>34.68</v>
      </c>
      <c r="D17" s="3">
        <f t="shared" si="1"/>
        <v>1.1513944223107568</v>
      </c>
    </row>
    <row r="18" spans="1:4" ht="12.75">
      <c r="A18">
        <f t="shared" si="2"/>
        <v>1996</v>
      </c>
      <c r="B18">
        <v>730</v>
      </c>
      <c r="C18" s="2">
        <f t="shared" si="0"/>
        <v>29.2</v>
      </c>
      <c r="D18" s="3">
        <f t="shared" si="1"/>
        <v>0.9694555112881805</v>
      </c>
    </row>
    <row r="19" spans="1:4" ht="12.75">
      <c r="A19">
        <f t="shared" si="2"/>
        <v>1997</v>
      </c>
      <c r="B19">
        <v>597</v>
      </c>
      <c r="C19" s="2">
        <f t="shared" si="0"/>
        <v>23.88</v>
      </c>
      <c r="D19" s="3">
        <f t="shared" si="1"/>
        <v>0.7928286852589641</v>
      </c>
    </row>
    <row r="20" spans="1:4" ht="12.75">
      <c r="A20">
        <f t="shared" si="2"/>
        <v>1998</v>
      </c>
      <c r="B20">
        <v>868</v>
      </c>
      <c r="C20" s="2">
        <f t="shared" si="0"/>
        <v>34.72</v>
      </c>
      <c r="D20" s="3">
        <f t="shared" si="1"/>
        <v>1.1527224435590968</v>
      </c>
    </row>
    <row r="21" spans="1:4" ht="12.75">
      <c r="A21">
        <f t="shared" si="2"/>
        <v>1999</v>
      </c>
      <c r="B21">
        <v>742</v>
      </c>
      <c r="C21" s="2">
        <f t="shared" si="0"/>
        <v>29.68</v>
      </c>
      <c r="D21" s="3">
        <f t="shared" si="1"/>
        <v>0.9853917662682603</v>
      </c>
    </row>
    <row r="22" spans="1:7" ht="12.75">
      <c r="A22">
        <f t="shared" si="2"/>
        <v>2000</v>
      </c>
      <c r="B22">
        <v>606</v>
      </c>
      <c r="C22" s="2">
        <f t="shared" si="0"/>
        <v>24.24</v>
      </c>
      <c r="D22" s="3">
        <f t="shared" si="1"/>
        <v>0.8047808764940239</v>
      </c>
      <c r="E22" t="s">
        <v>4</v>
      </c>
      <c r="F22" s="2">
        <f>SUM(C7:C22)/COUNT(D7:D22)</f>
        <v>30.390000000000004</v>
      </c>
      <c r="G22" s="3">
        <f>F22/C5</f>
        <v>1.008964143426295</v>
      </c>
    </row>
    <row r="23" spans="1:4" ht="12.75">
      <c r="A23">
        <f t="shared" si="2"/>
        <v>2001</v>
      </c>
      <c r="B23">
        <v>518</v>
      </c>
      <c r="C23" s="2">
        <f t="shared" si="0"/>
        <v>20.72</v>
      </c>
      <c r="D23" s="6">
        <f t="shared" si="1"/>
        <v>0.6879150066401062</v>
      </c>
    </row>
    <row r="24" spans="1:4" ht="12.75">
      <c r="A24">
        <f t="shared" si="2"/>
        <v>2002</v>
      </c>
      <c r="B24">
        <v>455</v>
      </c>
      <c r="C24" s="2">
        <f t="shared" si="0"/>
        <v>18.2</v>
      </c>
      <c r="D24" s="6">
        <f t="shared" si="1"/>
        <v>0.6042496679946878</v>
      </c>
    </row>
    <row r="25" spans="1:4" ht="12.75">
      <c r="A25">
        <f t="shared" si="2"/>
        <v>2003</v>
      </c>
      <c r="B25">
        <v>736</v>
      </c>
      <c r="C25" s="2">
        <f t="shared" si="0"/>
        <v>29.44</v>
      </c>
      <c r="D25" s="6">
        <f t="shared" si="1"/>
        <v>0.9774236387782205</v>
      </c>
    </row>
    <row r="26" spans="1:4" ht="12.75">
      <c r="A26">
        <f t="shared" si="2"/>
        <v>2004</v>
      </c>
      <c r="B26">
        <v>464</v>
      </c>
      <c r="C26" s="2">
        <f t="shared" si="0"/>
        <v>18.56</v>
      </c>
      <c r="D26" s="6">
        <f t="shared" si="1"/>
        <v>0.6162018592297476</v>
      </c>
    </row>
    <row r="27" spans="1:4" ht="12.75">
      <c r="A27">
        <f t="shared" si="2"/>
        <v>2005</v>
      </c>
      <c r="B27">
        <v>620</v>
      </c>
      <c r="C27" s="2">
        <f t="shared" si="0"/>
        <v>24.8</v>
      </c>
      <c r="D27" s="6">
        <f t="shared" si="1"/>
        <v>0.8233731739707836</v>
      </c>
    </row>
    <row r="28" spans="1:4" ht="12.75">
      <c r="A28">
        <f t="shared" si="2"/>
        <v>2006</v>
      </c>
      <c r="B28">
        <v>392</v>
      </c>
      <c r="C28" s="2">
        <f t="shared" si="0"/>
        <v>15.68</v>
      </c>
      <c r="D28" s="6">
        <f t="shared" si="1"/>
        <v>0.5205843293492696</v>
      </c>
    </row>
    <row r="29" spans="1:4" ht="12.75">
      <c r="A29">
        <f t="shared" si="2"/>
        <v>2007</v>
      </c>
      <c r="B29">
        <v>830</v>
      </c>
      <c r="C29" s="2">
        <f t="shared" si="0"/>
        <v>33.2</v>
      </c>
      <c r="D29" s="6">
        <f t="shared" si="1"/>
        <v>1.102257636122178</v>
      </c>
    </row>
    <row r="30" spans="1:7" ht="12.75">
      <c r="A30">
        <f t="shared" si="2"/>
        <v>2008</v>
      </c>
      <c r="B30">
        <v>626</v>
      </c>
      <c r="C30" s="2">
        <f t="shared" si="0"/>
        <v>25.04</v>
      </c>
      <c r="D30" s="6">
        <f t="shared" si="1"/>
        <v>0.8313413014608233</v>
      </c>
      <c r="E30" t="s">
        <v>5</v>
      </c>
      <c r="F30" s="2">
        <f>SUM(C23:C30)/COUNT(C23:C30)</f>
        <v>23.205000000000002</v>
      </c>
      <c r="G30" s="3">
        <f>F30/C5</f>
        <v>0.7704183266932271</v>
      </c>
    </row>
    <row r="31" spans="1:4" ht="12.75">
      <c r="A31">
        <f t="shared" si="2"/>
        <v>2009</v>
      </c>
      <c r="C31" s="2">
        <f t="shared" si="0"/>
        <v>0</v>
      </c>
      <c r="D31" s="3">
        <f t="shared" si="1"/>
        <v>0</v>
      </c>
    </row>
    <row r="32" spans="1:4" ht="12.75">
      <c r="A32">
        <f t="shared" si="2"/>
        <v>2010</v>
      </c>
      <c r="C32" s="2">
        <f t="shared" si="0"/>
        <v>0</v>
      </c>
      <c r="D32" s="3">
        <f t="shared" si="1"/>
        <v>0</v>
      </c>
    </row>
    <row r="33" spans="1:4" ht="12.75">
      <c r="A33">
        <f t="shared" si="2"/>
        <v>2011</v>
      </c>
      <c r="C33" s="2">
        <f t="shared" si="0"/>
        <v>0</v>
      </c>
      <c r="D33" s="3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Xamax Consultancy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Clarke 2</dc:creator>
  <cp:keywords/>
  <dc:description/>
  <cp:lastModifiedBy>Roger Clarke 2</cp:lastModifiedBy>
  <cp:lastPrinted>2009-10-11T08:37:04Z</cp:lastPrinted>
  <dcterms:created xsi:type="dcterms:W3CDTF">2009-10-11T08:20:39Z</dcterms:created>
  <cp:category/>
  <cp:version/>
  <cp:contentType/>
  <cp:contentStatus/>
</cp:coreProperties>
</file>